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05" windowWidth="11355" windowHeight="9225" firstSheet="4" activeTab="4"/>
  </bookViews>
  <sheets>
    <sheet name="Sheet1" sheetId="1" r:id="rId1"/>
    <sheet name="Sheet2" sheetId="2" r:id="rId2"/>
    <sheet name="goat" sheetId="3" r:id="rId3"/>
    <sheet name="Sheep" sheetId="4" r:id="rId4"/>
    <sheet name="swine" sheetId="5" r:id="rId5"/>
  </sheets>
  <calcPr calcId="171026"/>
</workbook>
</file>

<file path=xl/calcChain.xml><?xml version="1.0" encoding="utf-8"?>
<calcChain xmlns="http://schemas.openxmlformats.org/spreadsheetml/2006/main">
  <c r="C7" i="3" l="1"/>
  <c r="C45" i="5"/>
  <c r="C40" i="5"/>
  <c r="C39" i="5"/>
  <c r="C33" i="5"/>
  <c r="C25" i="5"/>
  <c r="C12" i="5"/>
  <c r="C38" i="5"/>
  <c r="C7" i="5"/>
  <c r="C45" i="4"/>
  <c r="C40" i="4"/>
  <c r="C39" i="4"/>
  <c r="C33" i="4"/>
  <c r="C25" i="4"/>
  <c r="C12" i="4"/>
  <c r="C35" i="4"/>
  <c r="C37" i="4"/>
  <c r="C38" i="4"/>
  <c r="C7" i="4"/>
  <c r="C12" i="3"/>
  <c r="C45" i="3"/>
  <c r="C40" i="3"/>
  <c r="C39" i="3"/>
  <c r="C33" i="3"/>
  <c r="C25" i="3"/>
  <c r="C145" i="2"/>
  <c r="C112" i="2"/>
  <c r="C125" i="2"/>
  <c r="C133" i="2"/>
  <c r="C135" i="2"/>
  <c r="C147" i="2"/>
  <c r="C140" i="2"/>
  <c r="C139" i="2"/>
  <c r="C138" i="2"/>
  <c r="C137" i="2"/>
  <c r="C107" i="2"/>
  <c r="C95" i="2"/>
  <c r="C62" i="2"/>
  <c r="C75" i="2"/>
  <c r="C83" i="2"/>
  <c r="C85" i="2"/>
  <c r="C97" i="2"/>
  <c r="C87" i="2"/>
  <c r="C90" i="2"/>
  <c r="C89" i="2"/>
  <c r="C88" i="2"/>
  <c r="C57" i="2"/>
  <c r="C39" i="2"/>
  <c r="C45" i="2"/>
  <c r="C12" i="2"/>
  <c r="C25" i="2"/>
  <c r="C33" i="2"/>
  <c r="C35" i="2"/>
  <c r="C37" i="2"/>
  <c r="C40" i="2"/>
  <c r="C38" i="2"/>
  <c r="C7" i="2"/>
  <c r="C7" i="1"/>
  <c r="C40" i="1"/>
  <c r="C39" i="1"/>
  <c r="C12" i="1"/>
  <c r="C38" i="1"/>
  <c r="C25" i="1"/>
  <c r="C33" i="1"/>
  <c r="C35" i="1"/>
  <c r="C45" i="1"/>
  <c r="C37" i="1"/>
  <c r="C47" i="1"/>
  <c r="C47" i="2"/>
  <c r="C35" i="5"/>
  <c r="C47" i="4"/>
  <c r="C35" i="3"/>
  <c r="C37" i="3"/>
  <c r="C47" i="3"/>
  <c r="C38" i="3"/>
  <c r="C37" i="5"/>
  <c r="C47" i="5"/>
</calcChain>
</file>

<file path=xl/sharedStrings.xml><?xml version="1.0" encoding="utf-8"?>
<sst xmlns="http://schemas.openxmlformats.org/spreadsheetml/2006/main" count="232" uniqueCount="93">
  <si>
    <t>Steer Project Financial Sheet</t>
  </si>
  <si>
    <t>Steer Cost</t>
  </si>
  <si>
    <t>Steer Purchase Price, $</t>
  </si>
  <si>
    <t>Steer purchase wt.</t>
  </si>
  <si>
    <t>Steer Purchase price, $/pound</t>
  </si>
  <si>
    <t>Feed Cost</t>
  </si>
  <si>
    <t>Total Feed Fed to Steer, lbs</t>
  </si>
  <si>
    <t>Feed expense - $/lb</t>
  </si>
  <si>
    <t>Total Feed Expense for feeding</t>
  </si>
  <si>
    <t>Period, $</t>
  </si>
  <si>
    <t>Veterinary Cost</t>
  </si>
  <si>
    <t>Veterinary Supplies</t>
  </si>
  <si>
    <t>antibiotics</t>
  </si>
  <si>
    <t>vaccines</t>
  </si>
  <si>
    <t>dewormer</t>
  </si>
  <si>
    <t>Total Vet Supplies, $</t>
  </si>
  <si>
    <t>Supply Cost</t>
  </si>
  <si>
    <t>Project Supplies</t>
  </si>
  <si>
    <t>Total Project Supplies, $</t>
  </si>
  <si>
    <t>Total Expense</t>
  </si>
  <si>
    <t>Total Steer Project Espenses, $</t>
  </si>
  <si>
    <t>Steer Performance</t>
  </si>
  <si>
    <t>Steer Project Break Even, $/lb</t>
  </si>
  <si>
    <t>Steer Cost of Gain, $/lb. of gain</t>
  </si>
  <si>
    <t>Steer Avg. Daily Gain, lbs./day</t>
  </si>
  <si>
    <t>Steer Feed/Gain, lbs. of feed/lb. of gain</t>
  </si>
  <si>
    <t>Steer Revenue</t>
  </si>
  <si>
    <t>Steer Sale Wt. lbs</t>
  </si>
  <si>
    <t>Steer Sale Price, $/lb.</t>
  </si>
  <si>
    <t>Total Steer Revenue, $</t>
  </si>
  <si>
    <t>Steer Project Return</t>
  </si>
  <si>
    <t>Steer Project Net Income, $</t>
  </si>
  <si>
    <t>Swine Project Financial Sheet</t>
  </si>
  <si>
    <t>Swine Cost</t>
  </si>
  <si>
    <t>Swine Purchase Price, $</t>
  </si>
  <si>
    <t>Swine purchase wt.</t>
  </si>
  <si>
    <t>Swine  Purchase price, $/pound</t>
  </si>
  <si>
    <t>Total Feed Fed to Swine, lbs</t>
  </si>
  <si>
    <t>Total Swine Project Espenses, $</t>
  </si>
  <si>
    <t>Swine Performance</t>
  </si>
  <si>
    <t>Swine  Project Break Even, $/lb</t>
  </si>
  <si>
    <t>Swine Cost of Gain, $/lb. of gain</t>
  </si>
  <si>
    <t>Swine  Avg. Daily Gain, lbs./day</t>
  </si>
  <si>
    <t>Swine  Feed/Gain, lbs. of feed/lb. of gain</t>
  </si>
  <si>
    <t>Swine Revenue</t>
  </si>
  <si>
    <t>Swine  Revenue</t>
  </si>
  <si>
    <t>Swine Sale Wt. lbs</t>
  </si>
  <si>
    <t>Swine Sale Price, $/lb.</t>
  </si>
  <si>
    <t>Total Swine Revenue, $</t>
  </si>
  <si>
    <t>Swine Project Return</t>
  </si>
  <si>
    <t>Swine Project Net Income, $</t>
  </si>
  <si>
    <t>Lamb Project Financial Sheet</t>
  </si>
  <si>
    <t>Lamb Cost</t>
  </si>
  <si>
    <t>Lamb Purchase Price, $</t>
  </si>
  <si>
    <t>Lamb purchase wt.</t>
  </si>
  <si>
    <t>Lamb  Purchase price, $/pound</t>
  </si>
  <si>
    <t>Total Feed Fed to Lamb, lbs</t>
  </si>
  <si>
    <t>Total Lamb Project Espenses, $</t>
  </si>
  <si>
    <t>Lamb Performance</t>
  </si>
  <si>
    <t>Lamb  Project Break Even, $/lb</t>
  </si>
  <si>
    <t>Lamb Cost of Gain, $/lb. of gain</t>
  </si>
  <si>
    <t>Lamb  Avg. Daily Gain, lbs./day</t>
  </si>
  <si>
    <t>Lamb  Feed/Gain, lbs. of feed/lb. of gain</t>
  </si>
  <si>
    <t>Lamb Revenue</t>
  </si>
  <si>
    <t>Lamb  Revenue</t>
  </si>
  <si>
    <t>Lamb Sale Wt. lbs</t>
  </si>
  <si>
    <t>Lamb Sale Price, $/lb.</t>
  </si>
  <si>
    <t>Total Lamb Revenue, $</t>
  </si>
  <si>
    <t>Lamb Project Return</t>
  </si>
  <si>
    <t>Lamb Project Net Income, $</t>
  </si>
  <si>
    <t>Goat Project Financial Sheet</t>
  </si>
  <si>
    <t>Goat Cost</t>
  </si>
  <si>
    <t>Goat Purchase Price, $</t>
  </si>
  <si>
    <t>Goat purchase wt.</t>
  </si>
  <si>
    <t>Goat  Purchase price, $/pound</t>
  </si>
  <si>
    <t>Total Feed Fed to Goat, lbs</t>
  </si>
  <si>
    <t>Total Goat Project Espenses, $</t>
  </si>
  <si>
    <t>Goat Performance</t>
  </si>
  <si>
    <t>Goat  Project Break Even, $/lb</t>
  </si>
  <si>
    <t>Goat Cost of Gain, $/lb. of gain</t>
  </si>
  <si>
    <t>Goat  Avg. Daily Gain, lbs./day</t>
  </si>
  <si>
    <t>Goat  Feed/Gain, lbs. of feed/lb. of gain</t>
  </si>
  <si>
    <t>Goat Revenue</t>
  </si>
  <si>
    <t>Goat  Revenue</t>
  </si>
  <si>
    <t>Goat Sale Wt. lbs</t>
  </si>
  <si>
    <t>Goat Sale Price, $/lb.</t>
  </si>
  <si>
    <t>Total Goat Revenue, $</t>
  </si>
  <si>
    <t>Goat Project Return</t>
  </si>
  <si>
    <t>Goat Project Net Income, $</t>
  </si>
  <si>
    <t>colar</t>
  </si>
  <si>
    <t>Total Goat Project Expenses, $</t>
  </si>
  <si>
    <t>Total Lamb Project Expenses, $</t>
  </si>
  <si>
    <t>Total Swine Project Expenses,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</si>
</sst>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1" xfId="0" applyBorder="1"/>
    <xf numFmtId="0" fontId="0" fillId="0" borderId="3" xfId="0" applyBorder="1"/>
    <xf numFmtId="0" fontId="3" fillId="0" borderId="0" xfId="0" applyFont="1" applyBorder="1"/>
    <xf numFmtId="164" fontId="3" fillId="0" borderId="0" xfId="0" applyNumberFormat="1" applyFont="1" applyBorder="1"/>
    <xf numFmtId="2" fontId="1" fillId="0" borderId="2" xfId="0" applyNumberFormat="1" applyFont="1" applyBorder="1"/>
    <xf numFmtId="2" fontId="1" fillId="0" borderId="4" xfId="0" applyNumberFormat="1" applyFont="1" applyBorder="1"/>
    <xf numFmtId="0" fontId="0" fillId="0" borderId="5" xfId="0" applyBorder="1"/>
    <xf numFmtId="2" fontId="1" fillId="0" borderId="6" xfId="0" applyNumberFormat="1" applyFont="1" applyBorder="1"/>
    <xf numFmtId="0" fontId="4" fillId="0" borderId="7" xfId="0" applyFont="1" applyBorder="1"/>
    <xf numFmtId="164" fontId="4" fillId="0" borderId="8" xfId="0" applyNumberFormat="1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6" fillId="0" borderId="0" xfId="0" applyFont="1"/>
    <xf numFmtId="0" fontId="7" fillId="0" borderId="7" xfId="0" applyFont="1" applyBorder="1"/>
    <xf numFmtId="164" fontId="7" fillId="0" borderId="8" xfId="0" applyNumberFormat="1" applyFont="1" applyBorder="1"/>
    <xf numFmtId="0" fontId="7" fillId="0" borderId="1" xfId="0" applyFont="1" applyBorder="1"/>
    <xf numFmtId="0" fontId="8" fillId="0" borderId="2" xfId="0" applyFont="1" applyBorder="1"/>
    <xf numFmtId="0" fontId="7" fillId="0" borderId="5" xfId="0" applyFont="1" applyBorder="1"/>
    <xf numFmtId="164" fontId="7" fillId="0" borderId="6" xfId="0" applyNumberFormat="1" applyFont="1" applyBorder="1"/>
    <xf numFmtId="164" fontId="9" fillId="0" borderId="2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2" xfId="0" applyFont="1" applyBorder="1" applyProtection="1">
      <protection locked="0"/>
    </xf>
    <xf numFmtId="164" fontId="9" fillId="0" borderId="4" xfId="0" applyNumberFormat="1" applyFont="1" applyBorder="1" applyProtection="1">
      <protection locked="0"/>
    </xf>
    <xf numFmtId="164" fontId="0" fillId="0" borderId="4" xfId="0" applyNumberFormat="1" applyBorder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8" workbookViewId="0">
      <selection activeCell="B52" sqref="B52"/>
    </sheetView>
  </sheetViews>
  <sheetFormatPr defaultRowHeight="12.75" x14ac:dyDescent="0.2"/>
  <cols>
    <col min="1" max="1" width="18.140625" bestFit="1" customWidth="1"/>
    <col min="2" max="2" width="40.85546875" bestFit="1" customWidth="1"/>
    <col min="3" max="3" width="13.85546875" bestFit="1" customWidth="1"/>
    <col min="4" max="4" width="10.42578125" bestFit="1" customWidth="1"/>
    <col min="5" max="5" width="10.85546875" bestFit="1" customWidth="1"/>
    <col min="7" max="7" width="12.42578125" bestFit="1" customWidth="1"/>
  </cols>
  <sheetData>
    <row r="1" spans="1:3" ht="26.25" x14ac:dyDescent="0.4">
      <c r="A1" s="20" t="s">
        <v>0</v>
      </c>
      <c r="B1" s="20"/>
    </row>
    <row r="5" spans="1:3" x14ac:dyDescent="0.2">
      <c r="A5" t="s">
        <v>1</v>
      </c>
      <c r="B5" s="4" t="s">
        <v>2</v>
      </c>
      <c r="C5" s="27">
        <v>1000</v>
      </c>
    </row>
    <row r="6" spans="1:3" x14ac:dyDescent="0.2">
      <c r="B6" s="6" t="s">
        <v>3</v>
      </c>
      <c r="C6" s="28">
        <v>750</v>
      </c>
    </row>
    <row r="7" spans="1:3" x14ac:dyDescent="0.2">
      <c r="B7" s="21" t="s">
        <v>4</v>
      </c>
      <c r="C7" s="22">
        <f>C5/C6</f>
        <v>1.3333333333333333</v>
      </c>
    </row>
    <row r="9" spans="1:3" x14ac:dyDescent="0.2">
      <c r="A9" t="s">
        <v>5</v>
      </c>
      <c r="B9" s="7" t="s">
        <v>6</v>
      </c>
      <c r="C9" s="29">
        <v>3375</v>
      </c>
    </row>
    <row r="10" spans="1:3" x14ac:dyDescent="0.2">
      <c r="B10" s="8" t="s">
        <v>7</v>
      </c>
      <c r="C10" s="28">
        <v>0.15</v>
      </c>
    </row>
    <row r="11" spans="1:3" x14ac:dyDescent="0.2">
      <c r="B11" s="23" t="s">
        <v>8</v>
      </c>
      <c r="C11" s="24"/>
    </row>
    <row r="12" spans="1:3" x14ac:dyDescent="0.2">
      <c r="B12" s="25" t="s">
        <v>9</v>
      </c>
      <c r="C12" s="26">
        <f>C9*C10</f>
        <v>506.25</v>
      </c>
    </row>
    <row r="14" spans="1:3" x14ac:dyDescent="0.2">
      <c r="A14" t="s">
        <v>10</v>
      </c>
      <c r="B14" s="7" t="s">
        <v>11</v>
      </c>
      <c r="C14" s="5"/>
    </row>
    <row r="15" spans="1:3" x14ac:dyDescent="0.2">
      <c r="B15" s="8" t="s">
        <v>12</v>
      </c>
      <c r="C15" s="30"/>
    </row>
    <row r="16" spans="1:3" x14ac:dyDescent="0.2">
      <c r="B16" s="8" t="s">
        <v>13</v>
      </c>
      <c r="C16" s="30"/>
    </row>
    <row r="17" spans="1:3" x14ac:dyDescent="0.2">
      <c r="B17" s="8" t="s">
        <v>14</v>
      </c>
      <c r="C17" s="30"/>
    </row>
    <row r="18" spans="1:3" x14ac:dyDescent="0.2">
      <c r="B18" s="32"/>
      <c r="C18" s="30"/>
    </row>
    <row r="19" spans="1:3" x14ac:dyDescent="0.2">
      <c r="B19" s="32"/>
      <c r="C19" s="30"/>
    </row>
    <row r="20" spans="1:3" x14ac:dyDescent="0.2">
      <c r="B20" s="32"/>
      <c r="C20" s="30"/>
    </row>
    <row r="21" spans="1:3" x14ac:dyDescent="0.2">
      <c r="B21" s="32"/>
      <c r="C21" s="30"/>
    </row>
    <row r="22" spans="1:3" x14ac:dyDescent="0.2">
      <c r="B22" s="32"/>
      <c r="C22" s="30"/>
    </row>
    <row r="23" spans="1:3" x14ac:dyDescent="0.2">
      <c r="B23" s="32"/>
      <c r="C23" s="30"/>
    </row>
    <row r="24" spans="1:3" x14ac:dyDescent="0.2">
      <c r="B24" s="32"/>
      <c r="C24" s="30"/>
    </row>
    <row r="25" spans="1:3" x14ac:dyDescent="0.2">
      <c r="B25" s="21" t="s">
        <v>15</v>
      </c>
      <c r="C25" s="22">
        <f>SUM(C15:C24)</f>
        <v>0</v>
      </c>
    </row>
    <row r="27" spans="1:3" x14ac:dyDescent="0.2">
      <c r="A27" t="s">
        <v>16</v>
      </c>
      <c r="B27" s="7" t="s">
        <v>17</v>
      </c>
      <c r="C27" s="5"/>
    </row>
    <row r="28" spans="1:3" x14ac:dyDescent="0.2">
      <c r="B28" s="33"/>
      <c r="C28" s="30"/>
    </row>
    <row r="29" spans="1:3" x14ac:dyDescent="0.2">
      <c r="B29" s="33"/>
      <c r="C29" s="30"/>
    </row>
    <row r="30" spans="1:3" x14ac:dyDescent="0.2">
      <c r="B30" s="33"/>
      <c r="C30" s="30"/>
    </row>
    <row r="31" spans="1:3" x14ac:dyDescent="0.2">
      <c r="B31" s="33"/>
      <c r="C31" s="30"/>
    </row>
    <row r="32" spans="1:3" x14ac:dyDescent="0.2">
      <c r="B32" s="33"/>
      <c r="C32" s="31"/>
    </row>
    <row r="33" spans="1:3" x14ac:dyDescent="0.2">
      <c r="B33" s="21" t="s">
        <v>18</v>
      </c>
      <c r="C33" s="22">
        <f>SUM(C28:C32)</f>
        <v>0</v>
      </c>
    </row>
    <row r="34" spans="1:3" x14ac:dyDescent="0.2">
      <c r="B34" s="9"/>
      <c r="C34" s="10"/>
    </row>
    <row r="35" spans="1:3" ht="18" x14ac:dyDescent="0.25">
      <c r="A35" t="s">
        <v>19</v>
      </c>
      <c r="B35" s="15" t="s">
        <v>20</v>
      </c>
      <c r="C35" s="16">
        <f>C5+C12+C25+C33</f>
        <v>1506.25</v>
      </c>
    </row>
    <row r="36" spans="1:3" x14ac:dyDescent="0.2">
      <c r="B36" s="1"/>
      <c r="C36" s="2"/>
    </row>
    <row r="37" spans="1:3" x14ac:dyDescent="0.2">
      <c r="A37" t="s">
        <v>21</v>
      </c>
      <c r="B37" s="7" t="s">
        <v>22</v>
      </c>
      <c r="C37" s="11">
        <f>C35/C43</f>
        <v>1.2050000000000001</v>
      </c>
    </row>
    <row r="38" spans="1:3" x14ac:dyDescent="0.2">
      <c r="B38" s="8" t="s">
        <v>23</v>
      </c>
      <c r="C38" s="12">
        <f>C12/(C43-C6)</f>
        <v>1.0125</v>
      </c>
    </row>
    <row r="39" spans="1:3" x14ac:dyDescent="0.2">
      <c r="B39" s="8" t="s">
        <v>24</v>
      </c>
      <c r="C39" s="12">
        <f>(C43-C6)/130</f>
        <v>3.8461538461538463</v>
      </c>
    </row>
    <row r="40" spans="1:3" x14ac:dyDescent="0.2">
      <c r="B40" s="13" t="s">
        <v>25</v>
      </c>
      <c r="C40" s="14">
        <f>C9/(C43-C6)</f>
        <v>6.75</v>
      </c>
    </row>
    <row r="42" spans="1:3" x14ac:dyDescent="0.2">
      <c r="A42" t="s">
        <v>26</v>
      </c>
      <c r="B42" s="7" t="s">
        <v>26</v>
      </c>
      <c r="C42" s="5"/>
    </row>
    <row r="43" spans="1:3" x14ac:dyDescent="0.2">
      <c r="B43" s="8" t="s">
        <v>27</v>
      </c>
      <c r="C43" s="28">
        <v>1250</v>
      </c>
    </row>
    <row r="44" spans="1:3" x14ac:dyDescent="0.2">
      <c r="B44" s="8" t="s">
        <v>28</v>
      </c>
      <c r="C44" s="28">
        <v>1.75</v>
      </c>
    </row>
    <row r="45" spans="1:3" ht="18" x14ac:dyDescent="0.25">
      <c r="B45" s="17" t="s">
        <v>29</v>
      </c>
      <c r="C45" s="18">
        <f>C43*C44</f>
        <v>2187.5</v>
      </c>
    </row>
    <row r="47" spans="1:3" ht="18" x14ac:dyDescent="0.25">
      <c r="A47" t="s">
        <v>30</v>
      </c>
      <c r="B47" s="17" t="s">
        <v>31</v>
      </c>
      <c r="C47" s="19">
        <f>C45-C35</f>
        <v>681.25</v>
      </c>
    </row>
    <row r="49" spans="3:3" x14ac:dyDescent="0.2">
      <c r="C49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workbookViewId="0">
      <selection sqref="A1:C47"/>
    </sheetView>
  </sheetViews>
  <sheetFormatPr defaultRowHeight="12.75" x14ac:dyDescent="0.2"/>
  <cols>
    <col min="1" max="1" width="18.140625" bestFit="1" customWidth="1"/>
    <col min="2" max="2" width="40.85546875" bestFit="1" customWidth="1"/>
    <col min="3" max="3" width="13.85546875" bestFit="1" customWidth="1"/>
  </cols>
  <sheetData>
    <row r="1" spans="1:3" ht="26.25" x14ac:dyDescent="0.4">
      <c r="A1" s="20" t="s">
        <v>32</v>
      </c>
      <c r="B1" s="20"/>
    </row>
    <row r="5" spans="1:3" x14ac:dyDescent="0.2">
      <c r="A5" t="s">
        <v>33</v>
      </c>
      <c r="B5" s="4" t="s">
        <v>34</v>
      </c>
      <c r="C5" s="27">
        <v>225</v>
      </c>
    </row>
    <row r="6" spans="1:3" x14ac:dyDescent="0.2">
      <c r="B6" s="6" t="s">
        <v>35</v>
      </c>
      <c r="C6" s="28">
        <v>25</v>
      </c>
    </row>
    <row r="7" spans="1:3" x14ac:dyDescent="0.2">
      <c r="B7" s="21" t="s">
        <v>36</v>
      </c>
      <c r="C7" s="22">
        <f>C5/C6</f>
        <v>9</v>
      </c>
    </row>
    <row r="9" spans="1:3" x14ac:dyDescent="0.2">
      <c r="A9" t="s">
        <v>5</v>
      </c>
      <c r="B9" s="7" t="s">
        <v>37</v>
      </c>
      <c r="C9" s="29">
        <v>800</v>
      </c>
    </row>
    <row r="10" spans="1:3" x14ac:dyDescent="0.2">
      <c r="B10" s="8" t="s">
        <v>7</v>
      </c>
      <c r="C10" s="28">
        <v>0.4</v>
      </c>
    </row>
    <row r="11" spans="1:3" x14ac:dyDescent="0.2">
      <c r="B11" s="23" t="s">
        <v>8</v>
      </c>
      <c r="C11" s="24"/>
    </row>
    <row r="12" spans="1:3" x14ac:dyDescent="0.2">
      <c r="B12" s="25" t="s">
        <v>9</v>
      </c>
      <c r="C12" s="26">
        <f>C9*C10</f>
        <v>320</v>
      </c>
    </row>
    <row r="14" spans="1:3" x14ac:dyDescent="0.2">
      <c r="A14" t="s">
        <v>10</v>
      </c>
      <c r="B14" s="7" t="s">
        <v>11</v>
      </c>
      <c r="C14" s="5"/>
    </row>
    <row r="15" spans="1:3" x14ac:dyDescent="0.2">
      <c r="B15" s="8" t="s">
        <v>12</v>
      </c>
      <c r="C15" s="30"/>
    </row>
    <row r="16" spans="1:3" x14ac:dyDescent="0.2">
      <c r="B16" s="8" t="s">
        <v>13</v>
      </c>
      <c r="C16" s="30"/>
    </row>
    <row r="17" spans="1:3" x14ac:dyDescent="0.2">
      <c r="B17" s="8" t="s">
        <v>14</v>
      </c>
      <c r="C17" s="30"/>
    </row>
    <row r="18" spans="1:3" x14ac:dyDescent="0.2">
      <c r="B18" s="32"/>
      <c r="C18" s="30"/>
    </row>
    <row r="19" spans="1:3" x14ac:dyDescent="0.2">
      <c r="B19" s="32"/>
      <c r="C19" s="30"/>
    </row>
    <row r="20" spans="1:3" x14ac:dyDescent="0.2">
      <c r="B20" s="32"/>
      <c r="C20" s="30"/>
    </row>
    <row r="21" spans="1:3" x14ac:dyDescent="0.2">
      <c r="B21" s="32"/>
      <c r="C21" s="30"/>
    </row>
    <row r="22" spans="1:3" x14ac:dyDescent="0.2">
      <c r="B22" s="32"/>
      <c r="C22" s="30"/>
    </row>
    <row r="23" spans="1:3" x14ac:dyDescent="0.2">
      <c r="B23" s="32"/>
      <c r="C23" s="30"/>
    </row>
    <row r="24" spans="1:3" x14ac:dyDescent="0.2">
      <c r="B24" s="32"/>
      <c r="C24" s="30"/>
    </row>
    <row r="25" spans="1:3" x14ac:dyDescent="0.2">
      <c r="B25" s="21" t="s">
        <v>15</v>
      </c>
      <c r="C25" s="22">
        <f>SUM(C15:C24)</f>
        <v>0</v>
      </c>
    </row>
    <row r="27" spans="1:3" x14ac:dyDescent="0.2">
      <c r="A27" t="s">
        <v>16</v>
      </c>
      <c r="B27" s="7" t="s">
        <v>17</v>
      </c>
      <c r="C27" s="5"/>
    </row>
    <row r="28" spans="1:3" x14ac:dyDescent="0.2">
      <c r="B28" s="33"/>
      <c r="C28" s="30"/>
    </row>
    <row r="29" spans="1:3" x14ac:dyDescent="0.2">
      <c r="B29" s="33"/>
      <c r="C29" s="30"/>
    </row>
    <row r="30" spans="1:3" x14ac:dyDescent="0.2">
      <c r="B30" s="33"/>
      <c r="C30" s="30"/>
    </row>
    <row r="31" spans="1:3" x14ac:dyDescent="0.2">
      <c r="B31" s="33"/>
      <c r="C31" s="30"/>
    </row>
    <row r="32" spans="1:3" x14ac:dyDescent="0.2">
      <c r="B32" s="33"/>
      <c r="C32" s="31"/>
    </row>
    <row r="33" spans="1:3" x14ac:dyDescent="0.2">
      <c r="B33" s="21" t="s">
        <v>18</v>
      </c>
      <c r="C33" s="22">
        <f>SUM(C28:C32)</f>
        <v>0</v>
      </c>
    </row>
    <row r="34" spans="1:3" x14ac:dyDescent="0.2">
      <c r="B34" s="9"/>
      <c r="C34" s="10"/>
    </row>
    <row r="35" spans="1:3" ht="18" x14ac:dyDescent="0.25">
      <c r="A35" t="s">
        <v>19</v>
      </c>
      <c r="B35" s="15" t="s">
        <v>38</v>
      </c>
      <c r="C35" s="16">
        <f>C5+C12+C25+C33</f>
        <v>545</v>
      </c>
    </row>
    <row r="36" spans="1:3" x14ac:dyDescent="0.2">
      <c r="B36" s="1"/>
      <c r="C36" s="2"/>
    </row>
    <row r="37" spans="1:3" x14ac:dyDescent="0.2">
      <c r="A37" t="s">
        <v>39</v>
      </c>
      <c r="B37" s="7" t="s">
        <v>40</v>
      </c>
      <c r="C37" s="11">
        <f>C35/C43</f>
        <v>1.9818181818181819</v>
      </c>
    </row>
    <row r="38" spans="1:3" x14ac:dyDescent="0.2">
      <c r="B38" s="8" t="s">
        <v>41</v>
      </c>
      <c r="C38" s="12">
        <f>C12/(C43-C6)</f>
        <v>1.28</v>
      </c>
    </row>
    <row r="39" spans="1:3" x14ac:dyDescent="0.2">
      <c r="B39" s="8" t="s">
        <v>42</v>
      </c>
      <c r="C39" s="12">
        <f>(C43-C6)/102</f>
        <v>2.4509803921568629</v>
      </c>
    </row>
    <row r="40" spans="1:3" x14ac:dyDescent="0.2">
      <c r="B40" s="13" t="s">
        <v>43</v>
      </c>
      <c r="C40" s="14">
        <f>C9/(C43-C6)</f>
        <v>3.2</v>
      </c>
    </row>
    <row r="42" spans="1:3" x14ac:dyDescent="0.2">
      <c r="A42" t="s">
        <v>44</v>
      </c>
      <c r="B42" s="7" t="s">
        <v>45</v>
      </c>
      <c r="C42" s="5"/>
    </row>
    <row r="43" spans="1:3" x14ac:dyDescent="0.2">
      <c r="B43" s="8" t="s">
        <v>46</v>
      </c>
      <c r="C43" s="28">
        <v>275</v>
      </c>
    </row>
    <row r="44" spans="1:3" x14ac:dyDescent="0.2">
      <c r="B44" s="8" t="s">
        <v>47</v>
      </c>
      <c r="C44" s="28">
        <v>2.25</v>
      </c>
    </row>
    <row r="45" spans="1:3" ht="18" x14ac:dyDescent="0.25">
      <c r="B45" s="17" t="s">
        <v>48</v>
      </c>
      <c r="C45" s="18">
        <f>C43*C44</f>
        <v>618.75</v>
      </c>
    </row>
    <row r="47" spans="1:3" ht="18" x14ac:dyDescent="0.25">
      <c r="A47" t="s">
        <v>49</v>
      </c>
      <c r="B47" s="17" t="s">
        <v>50</v>
      </c>
      <c r="C47" s="19">
        <f>C45-C35</f>
        <v>73.75</v>
      </c>
    </row>
    <row r="49" spans="1:3" x14ac:dyDescent="0.2">
      <c r="C49" s="3"/>
    </row>
    <row r="51" spans="1:3" ht="26.25" x14ac:dyDescent="0.4">
      <c r="A51" s="20" t="s">
        <v>51</v>
      </c>
      <c r="B51" s="20"/>
    </row>
    <row r="55" spans="1:3" x14ac:dyDescent="0.2">
      <c r="A55" t="s">
        <v>52</v>
      </c>
      <c r="B55" s="4" t="s">
        <v>53</v>
      </c>
      <c r="C55" s="27">
        <v>150</v>
      </c>
    </row>
    <row r="56" spans="1:3" x14ac:dyDescent="0.2">
      <c r="B56" s="6" t="s">
        <v>54</v>
      </c>
      <c r="C56" s="28">
        <v>75</v>
      </c>
    </row>
    <row r="57" spans="1:3" x14ac:dyDescent="0.2">
      <c r="B57" s="21" t="s">
        <v>55</v>
      </c>
      <c r="C57" s="22">
        <f>C55/C56</f>
        <v>2</v>
      </c>
    </row>
    <row r="59" spans="1:3" x14ac:dyDescent="0.2">
      <c r="A59" t="s">
        <v>5</v>
      </c>
      <c r="B59" s="7" t="s">
        <v>56</v>
      </c>
      <c r="C59" s="29">
        <v>500</v>
      </c>
    </row>
    <row r="60" spans="1:3" x14ac:dyDescent="0.2">
      <c r="B60" s="8" t="s">
        <v>7</v>
      </c>
      <c r="C60" s="28">
        <v>0.14399999999999999</v>
      </c>
    </row>
    <row r="61" spans="1:3" x14ac:dyDescent="0.2">
      <c r="B61" s="23" t="s">
        <v>8</v>
      </c>
      <c r="C61" s="24"/>
    </row>
    <row r="62" spans="1:3" x14ac:dyDescent="0.2">
      <c r="B62" s="25" t="s">
        <v>9</v>
      </c>
      <c r="C62" s="26">
        <f>C59*C60</f>
        <v>72</v>
      </c>
    </row>
    <row r="64" spans="1:3" x14ac:dyDescent="0.2">
      <c r="A64" t="s">
        <v>10</v>
      </c>
      <c r="B64" s="7" t="s">
        <v>11</v>
      </c>
      <c r="C64" s="5"/>
    </row>
    <row r="65" spans="1:3" x14ac:dyDescent="0.2">
      <c r="B65" s="8" t="s">
        <v>12</v>
      </c>
      <c r="C65" s="30"/>
    </row>
    <row r="66" spans="1:3" x14ac:dyDescent="0.2">
      <c r="B66" s="8" t="s">
        <v>13</v>
      </c>
      <c r="C66" s="30"/>
    </row>
    <row r="67" spans="1:3" x14ac:dyDescent="0.2">
      <c r="B67" s="8" t="s">
        <v>14</v>
      </c>
      <c r="C67" s="30"/>
    </row>
    <row r="68" spans="1:3" x14ac:dyDescent="0.2">
      <c r="B68" s="32"/>
      <c r="C68" s="30"/>
    </row>
    <row r="69" spans="1:3" x14ac:dyDescent="0.2">
      <c r="B69" s="32"/>
      <c r="C69" s="30"/>
    </row>
    <row r="70" spans="1:3" x14ac:dyDescent="0.2">
      <c r="B70" s="32"/>
      <c r="C70" s="30"/>
    </row>
    <row r="71" spans="1:3" x14ac:dyDescent="0.2">
      <c r="B71" s="32"/>
      <c r="C71" s="30"/>
    </row>
    <row r="72" spans="1:3" x14ac:dyDescent="0.2">
      <c r="B72" s="32"/>
      <c r="C72" s="30"/>
    </row>
    <row r="73" spans="1:3" x14ac:dyDescent="0.2">
      <c r="B73" s="32"/>
      <c r="C73" s="30"/>
    </row>
    <row r="74" spans="1:3" x14ac:dyDescent="0.2">
      <c r="B74" s="32"/>
      <c r="C74" s="30"/>
    </row>
    <row r="75" spans="1:3" x14ac:dyDescent="0.2">
      <c r="B75" s="21" t="s">
        <v>15</v>
      </c>
      <c r="C75" s="22">
        <f>SUM(C65:C74)</f>
        <v>0</v>
      </c>
    </row>
    <row r="77" spans="1:3" x14ac:dyDescent="0.2">
      <c r="A77" t="s">
        <v>16</v>
      </c>
      <c r="B77" s="7" t="s">
        <v>17</v>
      </c>
      <c r="C77" s="5"/>
    </row>
    <row r="78" spans="1:3" x14ac:dyDescent="0.2">
      <c r="B78" s="33"/>
      <c r="C78" s="30"/>
    </row>
    <row r="79" spans="1:3" x14ac:dyDescent="0.2">
      <c r="B79" s="33"/>
      <c r="C79" s="30"/>
    </row>
    <row r="80" spans="1:3" x14ac:dyDescent="0.2">
      <c r="B80" s="33"/>
      <c r="C80" s="30"/>
    </row>
    <row r="81" spans="1:3" x14ac:dyDescent="0.2">
      <c r="B81" s="33"/>
      <c r="C81" s="30"/>
    </row>
    <row r="82" spans="1:3" x14ac:dyDescent="0.2">
      <c r="B82" s="33"/>
      <c r="C82" s="31"/>
    </row>
    <row r="83" spans="1:3" x14ac:dyDescent="0.2">
      <c r="B83" s="21" t="s">
        <v>18</v>
      </c>
      <c r="C83" s="22">
        <f>SUM(C78:C82)</f>
        <v>0</v>
      </c>
    </row>
    <row r="84" spans="1:3" x14ac:dyDescent="0.2">
      <c r="B84" s="9"/>
      <c r="C84" s="10"/>
    </row>
    <row r="85" spans="1:3" ht="18" x14ac:dyDescent="0.25">
      <c r="A85" t="s">
        <v>19</v>
      </c>
      <c r="B85" s="15" t="s">
        <v>57</v>
      </c>
      <c r="C85" s="16">
        <f>C55+C62+C75+C83</f>
        <v>222</v>
      </c>
    </row>
    <row r="86" spans="1:3" x14ac:dyDescent="0.2">
      <c r="B86" s="1"/>
      <c r="C86" s="2"/>
    </row>
    <row r="87" spans="1:3" x14ac:dyDescent="0.2">
      <c r="A87" t="s">
        <v>58</v>
      </c>
      <c r="B87" s="7" t="s">
        <v>59</v>
      </c>
      <c r="C87" s="11">
        <f>C85/C93</f>
        <v>1.5857142857142856</v>
      </c>
    </row>
    <row r="88" spans="1:3" x14ac:dyDescent="0.2">
      <c r="B88" s="8" t="s">
        <v>60</v>
      </c>
      <c r="C88" s="12">
        <f>C62/(C93-C56)</f>
        <v>1.1076923076923078</v>
      </c>
    </row>
    <row r="89" spans="1:3" x14ac:dyDescent="0.2">
      <c r="B89" s="8" t="s">
        <v>61</v>
      </c>
      <c r="C89" s="12">
        <f>(C93-C56)/102</f>
        <v>0.63725490196078427</v>
      </c>
    </row>
    <row r="90" spans="1:3" x14ac:dyDescent="0.2">
      <c r="B90" s="13" t="s">
        <v>62</v>
      </c>
      <c r="C90" s="14">
        <f>C59/(C93-C56)</f>
        <v>7.6923076923076925</v>
      </c>
    </row>
    <row r="92" spans="1:3" x14ac:dyDescent="0.2">
      <c r="A92" t="s">
        <v>63</v>
      </c>
      <c r="B92" s="7" t="s">
        <v>64</v>
      </c>
      <c r="C92" s="5"/>
    </row>
    <row r="93" spans="1:3" x14ac:dyDescent="0.2">
      <c r="B93" s="8" t="s">
        <v>65</v>
      </c>
      <c r="C93" s="28">
        <v>140</v>
      </c>
    </row>
    <row r="94" spans="1:3" x14ac:dyDescent="0.2">
      <c r="B94" s="8" t="s">
        <v>66</v>
      </c>
      <c r="C94" s="28">
        <v>4.5</v>
      </c>
    </row>
    <row r="95" spans="1:3" ht="18" x14ac:dyDescent="0.25">
      <c r="B95" s="17" t="s">
        <v>67</v>
      </c>
      <c r="C95" s="18">
        <f>C93*C94</f>
        <v>630</v>
      </c>
    </row>
    <row r="97" spans="1:3" ht="18" x14ac:dyDescent="0.25">
      <c r="A97" t="s">
        <v>68</v>
      </c>
      <c r="B97" s="17" t="s">
        <v>69</v>
      </c>
      <c r="C97" s="19">
        <f>C95-C85</f>
        <v>408</v>
      </c>
    </row>
    <row r="101" spans="1:3" ht="26.25" x14ac:dyDescent="0.4">
      <c r="A101" s="20" t="s">
        <v>70</v>
      </c>
      <c r="B101" s="20"/>
    </row>
    <row r="105" spans="1:3" x14ac:dyDescent="0.2">
      <c r="A105" t="s">
        <v>71</v>
      </c>
      <c r="B105" s="4" t="s">
        <v>72</v>
      </c>
      <c r="C105" s="27">
        <v>75</v>
      </c>
    </row>
    <row r="106" spans="1:3" x14ac:dyDescent="0.2">
      <c r="B106" s="6" t="s">
        <v>73</v>
      </c>
      <c r="C106" s="28">
        <v>45</v>
      </c>
    </row>
    <row r="107" spans="1:3" x14ac:dyDescent="0.2">
      <c r="B107" s="21" t="s">
        <v>74</v>
      </c>
      <c r="C107" s="22">
        <f>C105/C106</f>
        <v>1.6666666666666667</v>
      </c>
    </row>
    <row r="109" spans="1:3" x14ac:dyDescent="0.2">
      <c r="A109" t="s">
        <v>5</v>
      </c>
      <c r="B109" s="7" t="s">
        <v>75</v>
      </c>
      <c r="C109" s="29">
        <v>350</v>
      </c>
    </row>
    <row r="110" spans="1:3" x14ac:dyDescent="0.2">
      <c r="B110" s="8" t="s">
        <v>7</v>
      </c>
      <c r="C110" s="28">
        <v>0.14399999999999999</v>
      </c>
    </row>
    <row r="111" spans="1:3" x14ac:dyDescent="0.2">
      <c r="B111" s="23" t="s">
        <v>8</v>
      </c>
      <c r="C111" s="24"/>
    </row>
    <row r="112" spans="1:3" x14ac:dyDescent="0.2">
      <c r="B112" s="25" t="s">
        <v>9</v>
      </c>
      <c r="C112" s="26">
        <f>C109*C110</f>
        <v>50.4</v>
      </c>
    </row>
    <row r="114" spans="1:3" x14ac:dyDescent="0.2">
      <c r="A114" t="s">
        <v>10</v>
      </c>
      <c r="B114" s="7" t="s">
        <v>11</v>
      </c>
      <c r="C114" s="5"/>
    </row>
    <row r="115" spans="1:3" x14ac:dyDescent="0.2">
      <c r="B115" s="8" t="s">
        <v>12</v>
      </c>
      <c r="C115" s="30"/>
    </row>
    <row r="116" spans="1:3" x14ac:dyDescent="0.2">
      <c r="B116" s="8" t="s">
        <v>13</v>
      </c>
      <c r="C116" s="30"/>
    </row>
    <row r="117" spans="1:3" x14ac:dyDescent="0.2">
      <c r="B117" s="8" t="s">
        <v>14</v>
      </c>
      <c r="C117" s="30"/>
    </row>
    <row r="118" spans="1:3" x14ac:dyDescent="0.2">
      <c r="B118" s="32"/>
      <c r="C118" s="30"/>
    </row>
    <row r="119" spans="1:3" x14ac:dyDescent="0.2">
      <c r="B119" s="32"/>
      <c r="C119" s="30"/>
    </row>
    <row r="120" spans="1:3" x14ac:dyDescent="0.2">
      <c r="B120" s="32"/>
      <c r="C120" s="30"/>
    </row>
    <row r="121" spans="1:3" x14ac:dyDescent="0.2">
      <c r="B121" s="32"/>
      <c r="C121" s="30"/>
    </row>
    <row r="122" spans="1:3" x14ac:dyDescent="0.2">
      <c r="B122" s="32"/>
      <c r="C122" s="30"/>
    </row>
    <row r="123" spans="1:3" x14ac:dyDescent="0.2">
      <c r="B123" s="32"/>
      <c r="C123" s="30"/>
    </row>
    <row r="124" spans="1:3" x14ac:dyDescent="0.2">
      <c r="B124" s="32"/>
      <c r="C124" s="30"/>
    </row>
    <row r="125" spans="1:3" x14ac:dyDescent="0.2">
      <c r="B125" s="21" t="s">
        <v>15</v>
      </c>
      <c r="C125" s="22">
        <f>SUM(C115:C124)</f>
        <v>0</v>
      </c>
    </row>
    <row r="127" spans="1:3" x14ac:dyDescent="0.2">
      <c r="A127" t="s">
        <v>16</v>
      </c>
      <c r="B127" s="7" t="s">
        <v>17</v>
      </c>
      <c r="C127" s="5"/>
    </row>
    <row r="128" spans="1:3" x14ac:dyDescent="0.2">
      <c r="B128" s="33"/>
      <c r="C128" s="30"/>
    </row>
    <row r="129" spans="1:3" x14ac:dyDescent="0.2">
      <c r="B129" s="33"/>
      <c r="C129" s="30"/>
    </row>
    <row r="130" spans="1:3" x14ac:dyDescent="0.2">
      <c r="B130" s="33"/>
      <c r="C130" s="30"/>
    </row>
    <row r="131" spans="1:3" x14ac:dyDescent="0.2">
      <c r="B131" s="33"/>
      <c r="C131" s="30"/>
    </row>
    <row r="132" spans="1:3" x14ac:dyDescent="0.2">
      <c r="B132" s="33"/>
      <c r="C132" s="31"/>
    </row>
    <row r="133" spans="1:3" x14ac:dyDescent="0.2">
      <c r="B133" s="21" t="s">
        <v>18</v>
      </c>
      <c r="C133" s="22">
        <f>SUM(C128:C132)</f>
        <v>0</v>
      </c>
    </row>
    <row r="134" spans="1:3" x14ac:dyDescent="0.2">
      <c r="B134" s="9"/>
      <c r="C134" s="10"/>
    </row>
    <row r="135" spans="1:3" ht="18" x14ac:dyDescent="0.25">
      <c r="A135" t="s">
        <v>19</v>
      </c>
      <c r="B135" s="15" t="s">
        <v>76</v>
      </c>
      <c r="C135" s="16">
        <f>C105+C112+C125+C133</f>
        <v>125.4</v>
      </c>
    </row>
    <row r="136" spans="1:3" x14ac:dyDescent="0.2">
      <c r="B136" s="1"/>
      <c r="C136" s="2"/>
    </row>
    <row r="137" spans="1:3" x14ac:dyDescent="0.2">
      <c r="A137" t="s">
        <v>77</v>
      </c>
      <c r="B137" s="7" t="s">
        <v>78</v>
      </c>
      <c r="C137" s="11">
        <f>C135/C143</f>
        <v>1.5675000000000001</v>
      </c>
    </row>
    <row r="138" spans="1:3" x14ac:dyDescent="0.2">
      <c r="B138" s="8" t="s">
        <v>79</v>
      </c>
      <c r="C138" s="12">
        <f>C112/(C143-C106)</f>
        <v>1.44</v>
      </c>
    </row>
    <row r="139" spans="1:3" x14ac:dyDescent="0.2">
      <c r="B139" s="8" t="s">
        <v>80</v>
      </c>
      <c r="C139" s="12">
        <f>(C143-C106)/102</f>
        <v>0.34313725490196079</v>
      </c>
    </row>
    <row r="140" spans="1:3" x14ac:dyDescent="0.2">
      <c r="B140" s="13" t="s">
        <v>81</v>
      </c>
      <c r="C140" s="14">
        <f>C109/(C143-C106)</f>
        <v>10</v>
      </c>
    </row>
    <row r="142" spans="1:3" x14ac:dyDescent="0.2">
      <c r="A142" t="s">
        <v>82</v>
      </c>
      <c r="B142" s="7" t="s">
        <v>83</v>
      </c>
      <c r="C142" s="5"/>
    </row>
    <row r="143" spans="1:3" x14ac:dyDescent="0.2">
      <c r="B143" s="8" t="s">
        <v>84</v>
      </c>
      <c r="C143" s="28">
        <v>80</v>
      </c>
    </row>
    <row r="144" spans="1:3" x14ac:dyDescent="0.2">
      <c r="B144" s="8" t="s">
        <v>85</v>
      </c>
      <c r="C144" s="28">
        <v>4.5</v>
      </c>
    </row>
    <row r="145" spans="1:3" ht="18" x14ac:dyDescent="0.25">
      <c r="B145" s="17" t="s">
        <v>86</v>
      </c>
      <c r="C145" s="18">
        <f>C143*C144</f>
        <v>360</v>
      </c>
    </row>
    <row r="147" spans="1:3" ht="18" x14ac:dyDescent="0.25">
      <c r="A147" t="s">
        <v>87</v>
      </c>
      <c r="B147" s="17" t="s">
        <v>88</v>
      </c>
      <c r="C147" s="19">
        <f>C145-C135</f>
        <v>234.6</v>
      </c>
    </row>
  </sheetData>
  <sheetProtection password="CC2C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0" workbookViewId="0">
      <selection activeCell="C30" sqref="C30"/>
    </sheetView>
  </sheetViews>
  <sheetFormatPr defaultRowHeight="12.75" x14ac:dyDescent="0.2"/>
  <cols>
    <col min="1" max="1" width="25.5703125" customWidth="1"/>
    <col min="2" max="2" width="36.85546875" bestFit="1" customWidth="1"/>
    <col min="3" max="3" width="11.28515625" bestFit="1" customWidth="1"/>
  </cols>
  <sheetData>
    <row r="1" spans="1:3" ht="26.25" x14ac:dyDescent="0.4">
      <c r="A1" s="20" t="s">
        <v>70</v>
      </c>
      <c r="B1" s="20"/>
    </row>
    <row r="5" spans="1:3" x14ac:dyDescent="0.2">
      <c r="A5" t="s">
        <v>71</v>
      </c>
      <c r="B5" s="4" t="s">
        <v>72</v>
      </c>
      <c r="C5" s="27">
        <v>0</v>
      </c>
    </row>
    <row r="6" spans="1:3" x14ac:dyDescent="0.2">
      <c r="B6" s="6" t="s">
        <v>73</v>
      </c>
      <c r="C6" s="28">
        <v>0</v>
      </c>
    </row>
    <row r="7" spans="1:3" x14ac:dyDescent="0.2">
      <c r="B7" s="21" t="s">
        <v>74</v>
      </c>
      <c r="C7" s="34" t="e">
        <f>C5/C6</f>
        <v>#DIV/0!</v>
      </c>
    </row>
    <row r="9" spans="1:3" x14ac:dyDescent="0.2">
      <c r="A9" t="s">
        <v>5</v>
      </c>
      <c r="B9" s="7" t="s">
        <v>75</v>
      </c>
      <c r="C9" s="29">
        <v>0</v>
      </c>
    </row>
    <row r="10" spans="1:3" x14ac:dyDescent="0.2">
      <c r="B10" s="8" t="s">
        <v>7</v>
      </c>
      <c r="C10" s="28">
        <v>0</v>
      </c>
    </row>
    <row r="11" spans="1:3" x14ac:dyDescent="0.2">
      <c r="B11" s="23" t="s">
        <v>8</v>
      </c>
      <c r="C11" s="24"/>
    </row>
    <row r="12" spans="1:3" x14ac:dyDescent="0.2">
      <c r="B12" s="25" t="s">
        <v>9</v>
      </c>
      <c r="C12" s="26">
        <f>C9*C10</f>
        <v>0</v>
      </c>
    </row>
    <row r="14" spans="1:3" x14ac:dyDescent="0.2">
      <c r="A14" t="s">
        <v>10</v>
      </c>
      <c r="B14" s="7" t="s">
        <v>11</v>
      </c>
      <c r="C14" s="5"/>
    </row>
    <row r="15" spans="1:3" x14ac:dyDescent="0.2">
      <c r="B15" s="8" t="s">
        <v>12</v>
      </c>
      <c r="C15" s="30"/>
    </row>
    <row r="16" spans="1:3" x14ac:dyDescent="0.2">
      <c r="B16" s="8" t="s">
        <v>13</v>
      </c>
      <c r="C16" s="30"/>
    </row>
    <row r="17" spans="1:3" x14ac:dyDescent="0.2">
      <c r="B17" s="8" t="s">
        <v>14</v>
      </c>
      <c r="C17" s="30">
        <v>0</v>
      </c>
    </row>
    <row r="18" spans="1:3" x14ac:dyDescent="0.2">
      <c r="B18" s="32"/>
      <c r="C18" s="30"/>
    </row>
    <row r="19" spans="1:3" x14ac:dyDescent="0.2">
      <c r="B19" s="32"/>
      <c r="C19" s="30"/>
    </row>
    <row r="20" spans="1:3" x14ac:dyDescent="0.2">
      <c r="B20" s="32"/>
      <c r="C20" s="30"/>
    </row>
    <row r="21" spans="1:3" x14ac:dyDescent="0.2">
      <c r="B21" s="32"/>
      <c r="C21" s="30"/>
    </row>
    <row r="22" spans="1:3" x14ac:dyDescent="0.2">
      <c r="B22" s="32"/>
      <c r="C22" s="30"/>
    </row>
    <row r="23" spans="1:3" x14ac:dyDescent="0.2">
      <c r="B23" s="32"/>
      <c r="C23" s="30"/>
    </row>
    <row r="24" spans="1:3" x14ac:dyDescent="0.2">
      <c r="B24" s="32"/>
      <c r="C24" s="30"/>
    </row>
    <row r="25" spans="1:3" x14ac:dyDescent="0.2">
      <c r="B25" s="21" t="s">
        <v>15</v>
      </c>
      <c r="C25" s="22">
        <f>SUM(C15:C24)</f>
        <v>0</v>
      </c>
    </row>
    <row r="27" spans="1:3" x14ac:dyDescent="0.2">
      <c r="A27" t="s">
        <v>16</v>
      </c>
      <c r="B27" s="7" t="s">
        <v>17</v>
      </c>
      <c r="C27" s="5"/>
    </row>
    <row r="28" spans="1:3" x14ac:dyDescent="0.2">
      <c r="B28" s="33" t="s">
        <v>89</v>
      </c>
      <c r="C28" s="30">
        <v>0</v>
      </c>
    </row>
    <row r="29" spans="1:3" x14ac:dyDescent="0.2">
      <c r="B29" s="33"/>
      <c r="C29" s="30">
        <v>0</v>
      </c>
    </row>
    <row r="30" spans="1:3" x14ac:dyDescent="0.2">
      <c r="B30" s="33"/>
      <c r="C30" s="30"/>
    </row>
    <row r="31" spans="1:3" x14ac:dyDescent="0.2">
      <c r="B31" s="33"/>
      <c r="C31" s="30"/>
    </row>
    <row r="32" spans="1:3" x14ac:dyDescent="0.2">
      <c r="B32" s="33"/>
      <c r="C32" s="31"/>
    </row>
    <row r="33" spans="1:3" x14ac:dyDescent="0.2">
      <c r="B33" s="21" t="s">
        <v>18</v>
      </c>
      <c r="C33" s="22">
        <f>SUM(C28:C32)</f>
        <v>0</v>
      </c>
    </row>
    <row r="34" spans="1:3" x14ac:dyDescent="0.2">
      <c r="B34" s="9"/>
      <c r="C34" s="10"/>
    </row>
    <row r="35" spans="1:3" ht="18" x14ac:dyDescent="0.25">
      <c r="A35" t="s">
        <v>19</v>
      </c>
      <c r="B35" s="15" t="s">
        <v>90</v>
      </c>
      <c r="C35" s="16">
        <f>C5+C12+C25+C33</f>
        <v>0</v>
      </c>
    </row>
    <row r="36" spans="1:3" x14ac:dyDescent="0.2">
      <c r="B36" s="1"/>
      <c r="C36" s="2"/>
    </row>
    <row r="37" spans="1:3" x14ac:dyDescent="0.2">
      <c r="A37" t="s">
        <v>77</v>
      </c>
      <c r="B37" s="7" t="s">
        <v>78</v>
      </c>
      <c r="C37" s="11" t="e">
        <f>C35/C43</f>
        <v>#DIV/0!</v>
      </c>
    </row>
    <row r="38" spans="1:3" x14ac:dyDescent="0.2">
      <c r="B38" s="8" t="s">
        <v>79</v>
      </c>
      <c r="C38" s="12" t="e">
        <f>C12/(C43-C6)</f>
        <v>#DIV/0!</v>
      </c>
    </row>
    <row r="39" spans="1:3" x14ac:dyDescent="0.2">
      <c r="B39" s="8" t="s">
        <v>80</v>
      </c>
      <c r="C39" s="12">
        <f>(C43-C6)/102</f>
        <v>0</v>
      </c>
    </row>
    <row r="40" spans="1:3" x14ac:dyDescent="0.2">
      <c r="B40" s="13" t="s">
        <v>81</v>
      </c>
      <c r="C40" s="14" t="e">
        <f>C9/(C43-C6)</f>
        <v>#DIV/0!</v>
      </c>
    </row>
    <row r="42" spans="1:3" x14ac:dyDescent="0.2">
      <c r="A42" t="s">
        <v>82</v>
      </c>
      <c r="B42" s="7" t="s">
        <v>83</v>
      </c>
      <c r="C42" s="5"/>
    </row>
    <row r="43" spans="1:3" x14ac:dyDescent="0.2">
      <c r="B43" s="8" t="s">
        <v>84</v>
      </c>
      <c r="C43" s="28">
        <v>0</v>
      </c>
    </row>
    <row r="44" spans="1:3" x14ac:dyDescent="0.2">
      <c r="B44" s="8" t="s">
        <v>85</v>
      </c>
      <c r="C44" s="28">
        <v>0</v>
      </c>
    </row>
    <row r="45" spans="1:3" ht="18" x14ac:dyDescent="0.25">
      <c r="B45" s="17" t="s">
        <v>86</v>
      </c>
      <c r="C45" s="18">
        <f>C43*C44</f>
        <v>0</v>
      </c>
    </row>
    <row r="47" spans="1:3" ht="18" x14ac:dyDescent="0.25">
      <c r="A47" t="s">
        <v>87</v>
      </c>
      <c r="B47" s="17" t="s">
        <v>88</v>
      </c>
      <c r="C47" s="19">
        <f>C45-C35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2" workbookViewId="0">
      <selection activeCell="C44" sqref="C44"/>
    </sheetView>
  </sheetViews>
  <sheetFormatPr defaultRowHeight="12.75" x14ac:dyDescent="0.2"/>
  <cols>
    <col min="1" max="1" width="20.140625" customWidth="1"/>
    <col min="2" max="2" width="37.5703125" bestFit="1" customWidth="1"/>
    <col min="3" max="3" width="10.5703125" bestFit="1" customWidth="1"/>
  </cols>
  <sheetData>
    <row r="1" spans="1:3" ht="26.25" x14ac:dyDescent="0.4">
      <c r="A1" s="20" t="s">
        <v>51</v>
      </c>
      <c r="B1" s="20"/>
    </row>
    <row r="5" spans="1:3" x14ac:dyDescent="0.2">
      <c r="A5" t="s">
        <v>52</v>
      </c>
      <c r="B5" s="4" t="s">
        <v>53</v>
      </c>
      <c r="C5" s="27">
        <v>0</v>
      </c>
    </row>
    <row r="6" spans="1:3" x14ac:dyDescent="0.2">
      <c r="B6" s="6" t="s">
        <v>54</v>
      </c>
      <c r="C6" s="28">
        <v>0</v>
      </c>
    </row>
    <row r="7" spans="1:3" x14ac:dyDescent="0.2">
      <c r="B7" s="21" t="s">
        <v>55</v>
      </c>
      <c r="C7" s="22" t="e">
        <f>C5/C6</f>
        <v>#DIV/0!</v>
      </c>
    </row>
    <row r="9" spans="1:3" x14ac:dyDescent="0.2">
      <c r="A9" t="s">
        <v>5</v>
      </c>
      <c r="B9" s="7" t="s">
        <v>56</v>
      </c>
      <c r="C9" s="29">
        <v>0</v>
      </c>
    </row>
    <row r="10" spans="1:3" x14ac:dyDescent="0.2">
      <c r="B10" s="8" t="s">
        <v>7</v>
      </c>
      <c r="C10" s="28">
        <v>0</v>
      </c>
    </row>
    <row r="11" spans="1:3" x14ac:dyDescent="0.2">
      <c r="B11" s="23" t="s">
        <v>8</v>
      </c>
      <c r="C11" s="24"/>
    </row>
    <row r="12" spans="1:3" x14ac:dyDescent="0.2">
      <c r="B12" s="25" t="s">
        <v>9</v>
      </c>
      <c r="C12" s="26">
        <f>C9*C10</f>
        <v>0</v>
      </c>
    </row>
    <row r="14" spans="1:3" x14ac:dyDescent="0.2">
      <c r="A14" t="s">
        <v>10</v>
      </c>
      <c r="B14" s="7" t="s">
        <v>11</v>
      </c>
      <c r="C14" s="5"/>
    </row>
    <row r="15" spans="1:3" x14ac:dyDescent="0.2">
      <c r="B15" s="8" t="s">
        <v>12</v>
      </c>
      <c r="C15" s="30"/>
    </row>
    <row r="16" spans="1:3" x14ac:dyDescent="0.2">
      <c r="B16" s="8" t="s">
        <v>13</v>
      </c>
      <c r="C16" s="30"/>
    </row>
    <row r="17" spans="1:3" x14ac:dyDescent="0.2">
      <c r="B17" s="8" t="s">
        <v>14</v>
      </c>
      <c r="C17" s="30">
        <v>0</v>
      </c>
    </row>
    <row r="18" spans="1:3" x14ac:dyDescent="0.2">
      <c r="B18" s="32"/>
      <c r="C18" s="30"/>
    </row>
    <row r="19" spans="1:3" x14ac:dyDescent="0.2">
      <c r="B19" s="32"/>
      <c r="C19" s="30"/>
    </row>
    <row r="20" spans="1:3" x14ac:dyDescent="0.2">
      <c r="B20" s="32"/>
      <c r="C20" s="30"/>
    </row>
    <row r="21" spans="1:3" x14ac:dyDescent="0.2">
      <c r="B21" s="32"/>
      <c r="C21" s="30"/>
    </row>
    <row r="22" spans="1:3" x14ac:dyDescent="0.2">
      <c r="B22" s="32"/>
      <c r="C22" s="30"/>
    </row>
    <row r="23" spans="1:3" x14ac:dyDescent="0.2">
      <c r="B23" s="32"/>
      <c r="C23" s="30"/>
    </row>
    <row r="24" spans="1:3" x14ac:dyDescent="0.2">
      <c r="B24" s="32"/>
      <c r="C24" s="30"/>
    </row>
    <row r="25" spans="1:3" x14ac:dyDescent="0.2">
      <c r="B25" s="21" t="s">
        <v>15</v>
      </c>
      <c r="C25" s="22">
        <f>SUM(C15:C24)</f>
        <v>0</v>
      </c>
    </row>
    <row r="27" spans="1:3" x14ac:dyDescent="0.2">
      <c r="A27" t="s">
        <v>16</v>
      </c>
      <c r="B27" s="7" t="s">
        <v>17</v>
      </c>
      <c r="C27" s="5"/>
    </row>
    <row r="28" spans="1:3" x14ac:dyDescent="0.2">
      <c r="B28" s="33"/>
      <c r="C28" s="30"/>
    </row>
    <row r="29" spans="1:3" x14ac:dyDescent="0.2">
      <c r="B29" s="33"/>
      <c r="C29" s="30"/>
    </row>
    <row r="30" spans="1:3" x14ac:dyDescent="0.2">
      <c r="B30" s="33"/>
      <c r="C30" s="30"/>
    </row>
    <row r="31" spans="1:3" x14ac:dyDescent="0.2">
      <c r="B31" s="33"/>
      <c r="C31" s="30"/>
    </row>
    <row r="32" spans="1:3" x14ac:dyDescent="0.2">
      <c r="B32" s="33"/>
      <c r="C32" s="31"/>
    </row>
    <row r="33" spans="1:3" x14ac:dyDescent="0.2">
      <c r="B33" s="21" t="s">
        <v>18</v>
      </c>
      <c r="C33" s="22">
        <f>SUM(C28:C32)</f>
        <v>0</v>
      </c>
    </row>
    <row r="34" spans="1:3" x14ac:dyDescent="0.2">
      <c r="B34" s="9"/>
      <c r="C34" s="10"/>
    </row>
    <row r="35" spans="1:3" ht="18" x14ac:dyDescent="0.25">
      <c r="A35" t="s">
        <v>19</v>
      </c>
      <c r="B35" s="15" t="s">
        <v>91</v>
      </c>
      <c r="C35" s="16">
        <f>C5+C12+C25+C33</f>
        <v>0</v>
      </c>
    </row>
    <row r="36" spans="1:3" x14ac:dyDescent="0.2">
      <c r="B36" s="1"/>
      <c r="C36" s="2"/>
    </row>
    <row r="37" spans="1:3" x14ac:dyDescent="0.2">
      <c r="A37" t="s">
        <v>58</v>
      </c>
      <c r="B37" s="7" t="s">
        <v>59</v>
      </c>
      <c r="C37" s="11" t="e">
        <f>C35/C43</f>
        <v>#DIV/0!</v>
      </c>
    </row>
    <row r="38" spans="1:3" x14ac:dyDescent="0.2">
      <c r="B38" s="8" t="s">
        <v>60</v>
      </c>
      <c r="C38" s="12" t="e">
        <f>C12/(C43-C6)</f>
        <v>#DIV/0!</v>
      </c>
    </row>
    <row r="39" spans="1:3" x14ac:dyDescent="0.2">
      <c r="B39" s="8" t="s">
        <v>61</v>
      </c>
      <c r="C39" s="12">
        <f>(C43-C6)/102</f>
        <v>0</v>
      </c>
    </row>
    <row r="40" spans="1:3" x14ac:dyDescent="0.2">
      <c r="B40" s="13" t="s">
        <v>62</v>
      </c>
      <c r="C40" s="14" t="e">
        <f>C9/(C43-C6)</f>
        <v>#DIV/0!</v>
      </c>
    </row>
    <row r="42" spans="1:3" x14ac:dyDescent="0.2">
      <c r="A42" t="s">
        <v>63</v>
      </c>
      <c r="B42" s="7" t="s">
        <v>64</v>
      </c>
      <c r="C42" s="5"/>
    </row>
    <row r="43" spans="1:3" x14ac:dyDescent="0.2">
      <c r="B43" s="8" t="s">
        <v>65</v>
      </c>
      <c r="C43" s="28">
        <v>0</v>
      </c>
    </row>
    <row r="44" spans="1:3" x14ac:dyDescent="0.2">
      <c r="B44" s="8" t="s">
        <v>66</v>
      </c>
      <c r="C44" s="28">
        <v>0</v>
      </c>
    </row>
    <row r="45" spans="1:3" ht="18" x14ac:dyDescent="0.25">
      <c r="B45" s="17" t="s">
        <v>67</v>
      </c>
      <c r="C45" s="18">
        <f>C43*C44</f>
        <v>0</v>
      </c>
    </row>
    <row r="47" spans="1:3" ht="18" x14ac:dyDescent="0.25">
      <c r="A47" t="s">
        <v>68</v>
      </c>
      <c r="B47" s="17" t="s">
        <v>69</v>
      </c>
      <c r="C47" s="19">
        <f>C45-C35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C49" sqref="C49"/>
    </sheetView>
  </sheetViews>
  <sheetFormatPr defaultRowHeight="12.75" x14ac:dyDescent="0.2"/>
  <cols>
    <col min="1" max="1" width="27.42578125" customWidth="1"/>
    <col min="2" max="2" width="33" customWidth="1"/>
    <col min="3" max="3" width="14.42578125" customWidth="1"/>
  </cols>
  <sheetData>
    <row r="1" spans="1:3" ht="26.25" x14ac:dyDescent="0.4">
      <c r="A1" s="20" t="s">
        <v>32</v>
      </c>
      <c r="B1" s="20"/>
    </row>
    <row r="5" spans="1:3" x14ac:dyDescent="0.2">
      <c r="A5" t="s">
        <v>33</v>
      </c>
      <c r="B5" s="4" t="s">
        <v>34</v>
      </c>
      <c r="C5" s="27">
        <v>0</v>
      </c>
    </row>
    <row r="6" spans="1:3" x14ac:dyDescent="0.2">
      <c r="B6" s="6" t="s">
        <v>35</v>
      </c>
      <c r="C6" s="28">
        <v>0</v>
      </c>
    </row>
    <row r="7" spans="1:3" x14ac:dyDescent="0.2">
      <c r="B7" s="21" t="s">
        <v>36</v>
      </c>
      <c r="C7" s="22" t="e">
        <f>C5/C6</f>
        <v>#DIV/0!</v>
      </c>
    </row>
    <row r="9" spans="1:3" x14ac:dyDescent="0.2">
      <c r="A9" t="s">
        <v>5</v>
      </c>
      <c r="B9" s="7" t="s">
        <v>37</v>
      </c>
      <c r="C9" s="29">
        <v>0</v>
      </c>
    </row>
    <row r="10" spans="1:3" x14ac:dyDescent="0.2">
      <c r="B10" s="8" t="s">
        <v>7</v>
      </c>
      <c r="C10" s="28">
        <v>0</v>
      </c>
    </row>
    <row r="11" spans="1:3" x14ac:dyDescent="0.2">
      <c r="B11" s="23" t="s">
        <v>8</v>
      </c>
      <c r="C11" s="24"/>
    </row>
    <row r="12" spans="1:3" x14ac:dyDescent="0.2">
      <c r="B12" s="25" t="s">
        <v>9</v>
      </c>
      <c r="C12" s="26">
        <f>C9*C10</f>
        <v>0</v>
      </c>
    </row>
    <row r="14" spans="1:3" x14ac:dyDescent="0.2">
      <c r="A14" t="s">
        <v>10</v>
      </c>
      <c r="B14" s="7" t="s">
        <v>11</v>
      </c>
      <c r="C14" s="5"/>
    </row>
    <row r="15" spans="1:3" x14ac:dyDescent="0.2">
      <c r="B15" s="8" t="s">
        <v>12</v>
      </c>
      <c r="C15" s="30"/>
    </row>
    <row r="16" spans="1:3" x14ac:dyDescent="0.2">
      <c r="B16" s="8" t="s">
        <v>13</v>
      </c>
      <c r="C16" s="30"/>
    </row>
    <row r="17" spans="1:3" x14ac:dyDescent="0.2">
      <c r="B17" s="8" t="s">
        <v>14</v>
      </c>
      <c r="C17" s="30"/>
    </row>
    <row r="18" spans="1:3" x14ac:dyDescent="0.2">
      <c r="B18" s="32"/>
      <c r="C18" s="30"/>
    </row>
    <row r="19" spans="1:3" x14ac:dyDescent="0.2">
      <c r="B19" s="32"/>
      <c r="C19" s="30"/>
    </row>
    <row r="20" spans="1:3" x14ac:dyDescent="0.2">
      <c r="B20" s="32"/>
      <c r="C20" s="30"/>
    </row>
    <row r="21" spans="1:3" x14ac:dyDescent="0.2">
      <c r="B21" s="32"/>
      <c r="C21" s="30"/>
    </row>
    <row r="22" spans="1:3" x14ac:dyDescent="0.2">
      <c r="B22" s="32"/>
      <c r="C22" s="30"/>
    </row>
    <row r="23" spans="1:3" x14ac:dyDescent="0.2">
      <c r="B23" s="32"/>
      <c r="C23" s="30"/>
    </row>
    <row r="24" spans="1:3" x14ac:dyDescent="0.2">
      <c r="B24" s="32"/>
      <c r="C24" s="30"/>
    </row>
    <row r="25" spans="1:3" x14ac:dyDescent="0.2">
      <c r="B25" s="21" t="s">
        <v>15</v>
      </c>
      <c r="C25" s="22">
        <f>SUM(C15:C24)</f>
        <v>0</v>
      </c>
    </row>
    <row r="27" spans="1:3" x14ac:dyDescent="0.2">
      <c r="A27" t="s">
        <v>16</v>
      </c>
      <c r="B27" s="7" t="s">
        <v>17</v>
      </c>
      <c r="C27" s="5"/>
    </row>
    <row r="28" spans="1:3" x14ac:dyDescent="0.2">
      <c r="B28" s="33"/>
      <c r="C28" s="30"/>
    </row>
    <row r="29" spans="1:3" x14ac:dyDescent="0.2">
      <c r="B29" s="33"/>
      <c r="C29" s="30"/>
    </row>
    <row r="30" spans="1:3" x14ac:dyDescent="0.2">
      <c r="B30" s="33"/>
      <c r="C30" s="30"/>
    </row>
    <row r="31" spans="1:3" x14ac:dyDescent="0.2">
      <c r="B31" s="33"/>
      <c r="C31" s="30"/>
    </row>
    <row r="32" spans="1:3" x14ac:dyDescent="0.2">
      <c r="B32" s="33"/>
      <c r="C32" s="31"/>
    </row>
    <row r="33" spans="1:3" x14ac:dyDescent="0.2">
      <c r="B33" s="21" t="s">
        <v>18</v>
      </c>
      <c r="C33" s="22">
        <f>SUM(C28:C32)</f>
        <v>0</v>
      </c>
    </row>
    <row r="34" spans="1:3" x14ac:dyDescent="0.2">
      <c r="B34" s="9"/>
      <c r="C34" s="10"/>
    </row>
    <row r="35" spans="1:3" ht="18" x14ac:dyDescent="0.25">
      <c r="A35" t="s">
        <v>19</v>
      </c>
      <c r="B35" s="15" t="s">
        <v>92</v>
      </c>
      <c r="C35" s="16">
        <f>C5+C12+C25+C33</f>
        <v>0</v>
      </c>
    </row>
    <row r="36" spans="1:3" x14ac:dyDescent="0.2">
      <c r="B36" s="1"/>
      <c r="C36" s="2"/>
    </row>
    <row r="37" spans="1:3" x14ac:dyDescent="0.2">
      <c r="A37" t="s">
        <v>39</v>
      </c>
      <c r="B37" s="7" t="s">
        <v>40</v>
      </c>
      <c r="C37" s="11" t="e">
        <f>C35/C43</f>
        <v>#DIV/0!</v>
      </c>
    </row>
    <row r="38" spans="1:3" x14ac:dyDescent="0.2">
      <c r="B38" s="8" t="s">
        <v>41</v>
      </c>
      <c r="C38" s="12" t="e">
        <f>C12/(C43-C6)</f>
        <v>#DIV/0!</v>
      </c>
    </row>
    <row r="39" spans="1:3" x14ac:dyDescent="0.2">
      <c r="B39" s="8" t="s">
        <v>42</v>
      </c>
      <c r="C39" s="12">
        <f>(C43-C6)/102</f>
        <v>0</v>
      </c>
    </row>
    <row r="40" spans="1:3" x14ac:dyDescent="0.2">
      <c r="B40" s="13" t="s">
        <v>43</v>
      </c>
      <c r="C40" s="14" t="e">
        <f>C9/(C43-C6)</f>
        <v>#DIV/0!</v>
      </c>
    </row>
    <row r="42" spans="1:3" x14ac:dyDescent="0.2">
      <c r="A42" t="s">
        <v>44</v>
      </c>
      <c r="B42" s="7" t="s">
        <v>45</v>
      </c>
      <c r="C42" s="5"/>
    </row>
    <row r="43" spans="1:3" x14ac:dyDescent="0.2">
      <c r="B43" s="8" t="s">
        <v>46</v>
      </c>
      <c r="C43" s="28">
        <v>0</v>
      </c>
    </row>
    <row r="44" spans="1:3" x14ac:dyDescent="0.2">
      <c r="B44" s="8" t="s">
        <v>47</v>
      </c>
      <c r="C44" s="28">
        <v>0</v>
      </c>
    </row>
    <row r="45" spans="1:3" ht="18" x14ac:dyDescent="0.25">
      <c r="B45" s="17" t="s">
        <v>48</v>
      </c>
      <c r="C45" s="18">
        <f>C43*C44</f>
        <v>0</v>
      </c>
    </row>
    <row r="47" spans="1:3" ht="18" x14ac:dyDescent="0.25">
      <c r="A47" t="s">
        <v>49</v>
      </c>
      <c r="B47" s="17" t="s">
        <v>50</v>
      </c>
      <c r="C47" s="19">
        <f>C45-C35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goat</vt:lpstr>
      <vt:lpstr>Sheep</vt:lpstr>
      <vt:lpstr>swine</vt:lpstr>
    </vt:vector>
  </TitlesOfParts>
  <Company>K-State Research and Extension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cbashfor</cp:lastModifiedBy>
  <cp:revision/>
  <dcterms:created xsi:type="dcterms:W3CDTF">2009-02-24T22:23:17Z</dcterms:created>
  <dcterms:modified xsi:type="dcterms:W3CDTF">2017-09-13T16:18:24Z</dcterms:modified>
</cp:coreProperties>
</file>